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860" windowHeight="101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13" i="1" l="1"/>
  <c r="G13" i="1"/>
  <c r="I13" i="1"/>
  <c r="F13" i="1"/>
  <c r="F8" i="1" l="1"/>
  <c r="F9" i="1"/>
  <c r="F10" i="1"/>
  <c r="F11" i="1"/>
  <c r="F12" i="1"/>
  <c r="G12" i="1" s="1"/>
  <c r="F7" i="1"/>
  <c r="J12" i="1"/>
  <c r="I12" i="1"/>
  <c r="J8" i="1" l="1"/>
  <c r="J9" i="1"/>
  <c r="J10" i="1"/>
  <c r="J11" i="1"/>
  <c r="J7" i="1"/>
  <c r="G8" i="1"/>
  <c r="G9" i="1"/>
  <c r="G10" i="1"/>
  <c r="G11" i="1"/>
  <c r="G7" i="1"/>
  <c r="I7" i="1"/>
  <c r="I8" i="1"/>
  <c r="I9" i="1"/>
  <c r="I10" i="1"/>
  <c r="I11" i="1"/>
  <c r="I6" i="1"/>
  <c r="F6" i="1"/>
</calcChain>
</file>

<file path=xl/sharedStrings.xml><?xml version="1.0" encoding="utf-8"?>
<sst xmlns="http://schemas.openxmlformats.org/spreadsheetml/2006/main" count="21" uniqueCount="19">
  <si>
    <t>dato</t>
  </si>
  <si>
    <t>16.marts</t>
  </si>
  <si>
    <t>17.marts</t>
  </si>
  <si>
    <t>Patienter i intensiv-behandling</t>
  </si>
  <si>
    <t>Indlagte patienter</t>
  </si>
  <si>
    <t>Estimerede antal smittede på grundlag af indlagte patienter</t>
  </si>
  <si>
    <t>absolut</t>
  </si>
  <si>
    <t>i %</t>
  </si>
  <si>
    <t>Estimerede antal smittede på grundlag af  patienter på intensiv afdeling</t>
  </si>
  <si>
    <t>18.marts</t>
  </si>
  <si>
    <t>19.marts</t>
  </si>
  <si>
    <t>20.marts</t>
  </si>
  <si>
    <t>22.marts</t>
  </si>
  <si>
    <t>21.marts</t>
  </si>
  <si>
    <t>Ifølge videnskab.dk har 2% af smittede behov for hospitaleindlæggelse heraf har 0,5% behov for intensiv behandling</t>
  </si>
  <si>
    <t>23.marts</t>
  </si>
  <si>
    <t>24.marts</t>
  </si>
  <si>
    <t>25. marts</t>
  </si>
  <si>
    <t>26.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</si>
</sst>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Estimerede antal smittede på grundlag af indlagte patienter</c:v>
          </c:tx>
          <c:marker>
            <c:symbol val="none"/>
          </c:marker>
          <c:cat>
            <c:strRef>
              <c:f>'Ark1'!$B$6:$B$16</c:f>
              <c:strCache>
                <c:ptCount val="11"/>
                <c:pt idx="0">
                  <c:v>16.marts</c:v>
                </c:pt>
                <c:pt idx="1">
                  <c:v>17.marts</c:v>
                </c:pt>
                <c:pt idx="2">
                  <c:v>18.marts</c:v>
                </c:pt>
                <c:pt idx="3">
                  <c:v>19.marts</c:v>
                </c:pt>
                <c:pt idx="4">
                  <c:v>20.marts</c:v>
                </c:pt>
                <c:pt idx="5">
                  <c:v>21.marts</c:v>
                </c:pt>
                <c:pt idx="6">
                  <c:v>22.marts</c:v>
                </c:pt>
                <c:pt idx="7">
                  <c:v>23.marts</c:v>
                </c:pt>
                <c:pt idx="8">
                  <c:v>24.marts</c:v>
                </c:pt>
                <c:pt idx="9">
                  <c:v>25. marts</c:v>
                </c:pt>
                <c:pt idx="10">
                  <c:v>26. marts</c:v>
                </c:pt>
              </c:strCache>
            </c:strRef>
          </c:cat>
          <c:val>
            <c:numRef>
              <c:f>'Ark1'!$F$6:$F$16</c:f>
              <c:numCache>
                <c:formatCode>0</c:formatCode>
                <c:ptCount val="11"/>
                <c:pt idx="0">
                  <c:v>4133.3333333333339</c:v>
                </c:pt>
                <c:pt idx="1">
                  <c:v>4100</c:v>
                </c:pt>
                <c:pt idx="2">
                  <c:v>6450</c:v>
                </c:pt>
                <c:pt idx="3">
                  <c:v>7650</c:v>
                </c:pt>
                <c:pt idx="4">
                  <c:v>9300</c:v>
                </c:pt>
                <c:pt idx="5">
                  <c:v>10300</c:v>
                </c:pt>
                <c:pt idx="6">
                  <c:v>11600</c:v>
                </c:pt>
                <c:pt idx="7">
                  <c:v>12700</c:v>
                </c:pt>
              </c:numCache>
            </c:numRef>
          </c:val>
          <c:smooth val="0"/>
        </c:ser>
        <c:ser>
          <c:idx val="2"/>
          <c:order val="1"/>
          <c:tx>
            <c:v>Estimerede antal smittede på grundlag af  patienter på intensiv afdeling</c:v>
          </c:tx>
          <c:marker>
            <c:symbol val="none"/>
          </c:marker>
          <c:cat>
            <c:strRef>
              <c:f>'Ark1'!$B$6:$B$16</c:f>
              <c:strCache>
                <c:ptCount val="11"/>
                <c:pt idx="0">
                  <c:v>16.marts</c:v>
                </c:pt>
                <c:pt idx="1">
                  <c:v>17.marts</c:v>
                </c:pt>
                <c:pt idx="2">
                  <c:v>18.marts</c:v>
                </c:pt>
                <c:pt idx="3">
                  <c:v>19.marts</c:v>
                </c:pt>
                <c:pt idx="4">
                  <c:v>20.marts</c:v>
                </c:pt>
                <c:pt idx="5">
                  <c:v>21.marts</c:v>
                </c:pt>
                <c:pt idx="6">
                  <c:v>22.marts</c:v>
                </c:pt>
                <c:pt idx="7">
                  <c:v>23.marts</c:v>
                </c:pt>
                <c:pt idx="8">
                  <c:v>24.marts</c:v>
                </c:pt>
                <c:pt idx="9">
                  <c:v>25. marts</c:v>
                </c:pt>
                <c:pt idx="10">
                  <c:v>26. marts</c:v>
                </c:pt>
              </c:strCache>
            </c:strRef>
          </c:cat>
          <c:val>
            <c:numRef>
              <c:f>'Ark1'!$I$6:$I$13</c:f>
              <c:numCache>
                <c:formatCode>General</c:formatCode>
                <c:ptCount val="8"/>
                <c:pt idx="0">
                  <c:v>2000</c:v>
                </c:pt>
                <c:pt idx="1">
                  <c:v>3600</c:v>
                </c:pt>
                <c:pt idx="2">
                  <c:v>4800</c:v>
                </c:pt>
                <c:pt idx="3">
                  <c:v>6000</c:v>
                </c:pt>
                <c:pt idx="4">
                  <c:v>7400</c:v>
                </c:pt>
                <c:pt idx="5">
                  <c:v>8400</c:v>
                </c:pt>
                <c:pt idx="6">
                  <c:v>9200</c:v>
                </c:pt>
                <c:pt idx="7">
                  <c:v>11000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09536"/>
        <c:axId val="216611072"/>
      </c:lineChart>
      <c:catAx>
        <c:axId val="21660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611072"/>
        <c:crosses val="autoZero"/>
        <c:auto val="1"/>
        <c:lblAlgn val="ctr"/>
        <c:lblOffset val="100"/>
        <c:noMultiLvlLbl val="0"/>
      </c:catAx>
      <c:valAx>
        <c:axId val="216611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660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22</xdr:row>
      <xdr:rowOff>152400</xdr:rowOff>
    </xdr:from>
    <xdr:to>
      <xdr:col>9</xdr:col>
      <xdr:colOff>285750</xdr:colOff>
      <xdr:row>35</xdr:row>
      <xdr:rowOff>157162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B17" sqref="B17"/>
    </sheetView>
  </sheetViews>
  <sheetFormatPr defaultRowHeight="15" x14ac:dyDescent="0.25"/>
  <cols>
    <col min="3" max="3" width="14.28515625" customWidth="1"/>
    <col min="4" max="4" width="13.85546875" customWidth="1"/>
    <col min="5" max="5" width="2.28515625" customWidth="1"/>
    <col min="6" max="6" width="14.7109375" customWidth="1"/>
    <col min="7" max="7" width="13.85546875" customWidth="1"/>
    <col min="8" max="8" width="2.28515625" customWidth="1"/>
    <col min="9" max="9" width="13.28515625" customWidth="1"/>
    <col min="10" max="10" width="13.85546875" customWidth="1"/>
  </cols>
  <sheetData>
    <row r="2" spans="2:10" ht="15" customHeight="1" x14ac:dyDescent="0.25">
      <c r="B2" s="6" t="s">
        <v>0</v>
      </c>
      <c r="C2" s="5" t="s">
        <v>4</v>
      </c>
      <c r="D2" s="5" t="s">
        <v>3</v>
      </c>
      <c r="E2" s="1"/>
      <c r="F2" s="5" t="s">
        <v>5</v>
      </c>
      <c r="G2" s="5"/>
      <c r="H2" s="1"/>
      <c r="I2" s="5" t="s">
        <v>8</v>
      </c>
      <c r="J2" s="5"/>
    </row>
    <row r="3" spans="2:10" x14ac:dyDescent="0.25">
      <c r="B3" s="6"/>
      <c r="C3" s="5"/>
      <c r="D3" s="5"/>
      <c r="E3" s="1"/>
      <c r="F3" s="5"/>
      <c r="G3" s="5"/>
      <c r="H3" s="1"/>
      <c r="I3" s="5"/>
      <c r="J3" s="5"/>
    </row>
    <row r="4" spans="2:10" x14ac:dyDescent="0.25">
      <c r="B4" s="6"/>
      <c r="C4" s="5"/>
      <c r="D4" s="5"/>
      <c r="E4" s="1"/>
      <c r="F4" s="5"/>
      <c r="G4" s="5"/>
      <c r="H4" s="1"/>
      <c r="I4" s="5"/>
      <c r="J4" s="5"/>
    </row>
    <row r="5" spans="2:10" x14ac:dyDescent="0.25">
      <c r="B5" s="1"/>
      <c r="C5" s="4"/>
      <c r="D5" s="4"/>
      <c r="E5" s="1"/>
      <c r="F5" s="4" t="s">
        <v>6</v>
      </c>
      <c r="G5" s="1" t="s">
        <v>7</v>
      </c>
      <c r="H5" s="1"/>
      <c r="I5" s="1" t="s">
        <v>6</v>
      </c>
      <c r="J5" s="1" t="s">
        <v>7</v>
      </c>
    </row>
    <row r="6" spans="2:10" x14ac:dyDescent="0.25">
      <c r="B6" s="7" t="s">
        <v>1</v>
      </c>
      <c r="C6" s="1">
        <v>62</v>
      </c>
      <c r="D6" s="1">
        <v>10</v>
      </c>
      <c r="E6" s="1"/>
      <c r="F6" s="2">
        <f>C6/0.015</f>
        <v>4133.3333333333339</v>
      </c>
      <c r="G6" s="1"/>
      <c r="H6" s="1"/>
      <c r="I6" s="1">
        <f t="shared" ref="I6:I13" si="0">D6/0.005</f>
        <v>2000</v>
      </c>
      <c r="J6" s="1"/>
    </row>
    <row r="7" spans="2:10" x14ac:dyDescent="0.25">
      <c r="B7" s="1" t="s">
        <v>2</v>
      </c>
      <c r="C7" s="1">
        <v>82</v>
      </c>
      <c r="D7" s="1">
        <v>18</v>
      </c>
      <c r="E7" s="1"/>
      <c r="F7" s="2">
        <f>C7/0.02</f>
        <v>4100</v>
      </c>
      <c r="G7" s="3">
        <f>(F7-F6)/F6</f>
        <v>-8.0645161290324036E-3</v>
      </c>
      <c r="H7" s="1"/>
      <c r="I7" s="1">
        <f t="shared" si="0"/>
        <v>3600</v>
      </c>
      <c r="J7" s="3">
        <f>(I7-I6)/I6</f>
        <v>0.8</v>
      </c>
    </row>
    <row r="8" spans="2:10" x14ac:dyDescent="0.25">
      <c r="B8" s="7" t="s">
        <v>9</v>
      </c>
      <c r="C8" s="1">
        <v>129</v>
      </c>
      <c r="D8" s="1">
        <v>24</v>
      </c>
      <c r="E8" s="1"/>
      <c r="F8" s="2">
        <f t="shared" ref="F8:F13" si="1">C8/0.02</f>
        <v>6450</v>
      </c>
      <c r="G8" s="3">
        <f t="shared" ref="G8:G13" si="2">(F8-F7)/F7</f>
        <v>0.57317073170731703</v>
      </c>
      <c r="H8" s="1"/>
      <c r="I8" s="1">
        <f t="shared" si="0"/>
        <v>4800</v>
      </c>
      <c r="J8" s="3">
        <f t="shared" ref="J8:J13" si="3">(I8-I7)/I7</f>
        <v>0.33333333333333331</v>
      </c>
    </row>
    <row r="9" spans="2:10" x14ac:dyDescent="0.25">
      <c r="B9" s="1" t="s">
        <v>10</v>
      </c>
      <c r="C9" s="1">
        <v>153</v>
      </c>
      <c r="D9" s="1">
        <v>30</v>
      </c>
      <c r="E9" s="1"/>
      <c r="F9" s="2">
        <f t="shared" si="1"/>
        <v>7650</v>
      </c>
      <c r="G9" s="3">
        <f t="shared" si="2"/>
        <v>0.18604651162790697</v>
      </c>
      <c r="H9" s="1"/>
      <c r="I9" s="1">
        <f t="shared" si="0"/>
        <v>6000</v>
      </c>
      <c r="J9" s="3">
        <f t="shared" si="3"/>
        <v>0.25</v>
      </c>
    </row>
    <row r="10" spans="2:10" x14ac:dyDescent="0.25">
      <c r="B10" s="7" t="s">
        <v>11</v>
      </c>
      <c r="C10" s="1">
        <v>186</v>
      </c>
      <c r="D10" s="1">
        <v>37</v>
      </c>
      <c r="E10" s="1"/>
      <c r="F10" s="2">
        <f t="shared" si="1"/>
        <v>9300</v>
      </c>
      <c r="G10" s="3">
        <f t="shared" si="2"/>
        <v>0.21568627450980393</v>
      </c>
      <c r="H10" s="1"/>
      <c r="I10" s="1">
        <f t="shared" si="0"/>
        <v>7400</v>
      </c>
      <c r="J10" s="3">
        <f t="shared" si="3"/>
        <v>0.23333333333333334</v>
      </c>
    </row>
    <row r="11" spans="2:10" x14ac:dyDescent="0.25">
      <c r="B11" s="1" t="s">
        <v>13</v>
      </c>
      <c r="C11" s="1">
        <v>206</v>
      </c>
      <c r="D11" s="1">
        <v>42</v>
      </c>
      <c r="E11" s="1"/>
      <c r="F11" s="2">
        <f t="shared" si="1"/>
        <v>10300</v>
      </c>
      <c r="G11" s="3">
        <f t="shared" si="2"/>
        <v>0.10752688172043011</v>
      </c>
      <c r="H11" s="1"/>
      <c r="I11" s="1">
        <f t="shared" si="0"/>
        <v>8400</v>
      </c>
      <c r="J11" s="3">
        <f t="shared" si="3"/>
        <v>0.13513513513513514</v>
      </c>
    </row>
    <row r="12" spans="2:10" x14ac:dyDescent="0.25">
      <c r="B12" s="7" t="s">
        <v>12</v>
      </c>
      <c r="C12" s="1">
        <v>232</v>
      </c>
      <c r="D12" s="1">
        <v>46</v>
      </c>
      <c r="E12" s="1"/>
      <c r="F12" s="2">
        <f t="shared" si="1"/>
        <v>11600</v>
      </c>
      <c r="G12" s="3">
        <f t="shared" si="2"/>
        <v>0.12621359223300971</v>
      </c>
      <c r="H12" s="1"/>
      <c r="I12" s="1">
        <f t="shared" si="0"/>
        <v>9200</v>
      </c>
      <c r="J12" s="3">
        <f t="shared" si="3"/>
        <v>9.5238095238095233E-2</v>
      </c>
    </row>
    <row r="13" spans="2:10" x14ac:dyDescent="0.25">
      <c r="B13" s="8" t="s">
        <v>15</v>
      </c>
      <c r="C13" s="9">
        <v>254</v>
      </c>
      <c r="D13" s="9">
        <v>55</v>
      </c>
      <c r="E13" s="8"/>
      <c r="F13" s="10">
        <f t="shared" si="1"/>
        <v>12700</v>
      </c>
      <c r="G13" s="3">
        <f t="shared" si="2"/>
        <v>9.4827586206896547E-2</v>
      </c>
      <c r="H13" s="8"/>
      <c r="I13" s="9">
        <f t="shared" si="0"/>
        <v>11000</v>
      </c>
      <c r="J13" s="3">
        <f t="shared" si="3"/>
        <v>0.19565217391304349</v>
      </c>
    </row>
    <row r="14" spans="2:10" x14ac:dyDescent="0.25">
      <c r="B14" s="8" t="s">
        <v>16</v>
      </c>
      <c r="C14" s="8"/>
      <c r="D14" s="8"/>
      <c r="E14" s="8"/>
      <c r="F14" s="8"/>
      <c r="G14" s="8"/>
      <c r="H14" s="8"/>
      <c r="I14" s="8"/>
      <c r="J14" s="8"/>
    </row>
    <row r="15" spans="2:10" x14ac:dyDescent="0.25">
      <c r="B15" s="8" t="s">
        <v>17</v>
      </c>
      <c r="C15" s="8"/>
      <c r="D15" s="8"/>
      <c r="E15" s="8"/>
      <c r="F15" s="8"/>
      <c r="G15" s="8"/>
      <c r="H15" s="8"/>
      <c r="I15" s="8"/>
      <c r="J15" s="8"/>
    </row>
    <row r="16" spans="2:10" x14ac:dyDescent="0.25">
      <c r="B16" s="8" t="s">
        <v>18</v>
      </c>
      <c r="C16" s="8"/>
      <c r="D16" s="8"/>
      <c r="E16" s="8"/>
      <c r="F16" s="8"/>
      <c r="G16" s="8"/>
      <c r="H16" s="8"/>
      <c r="I16" s="8"/>
      <c r="J16" s="8"/>
    </row>
    <row r="22" spans="2:2" x14ac:dyDescent="0.25">
      <c r="B22" t="s">
        <v>14</v>
      </c>
    </row>
  </sheetData>
  <mergeCells count="5">
    <mergeCell ref="B2:B4"/>
    <mergeCell ref="D2:D4"/>
    <mergeCell ref="C2:C4"/>
    <mergeCell ref="F2:G4"/>
    <mergeCell ref="I2:J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2020-03-21T16:44:38Z</dcterms:created>
  <dcterms:modified xsi:type="dcterms:W3CDTF">2020-03-23T19:45:50Z</dcterms:modified>
</cp:coreProperties>
</file>